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C294B7B-8240-449C-AC93-2132AA9C6C1F}" xr6:coauthVersionLast="47" xr6:coauthVersionMax="47" xr10:uidLastSave="{00000000-0000-0000-0000-000000000000}"/>
  <bookViews>
    <workbookView xWindow="-108" yWindow="-108" windowWidth="23256" windowHeight="12456" xr2:uid="{4CC6ECC4-DD16-4B6A-B2C1-49F84D1A165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12" i="1"/>
  <c r="C11" i="1"/>
  <c r="C10" i="1"/>
  <c r="C9" i="1"/>
  <c r="C8" i="1"/>
  <c r="C5" i="1"/>
  <c r="C3" i="1"/>
  <c r="C7" i="1"/>
  <c r="C6" i="1"/>
  <c r="C13" i="1" l="1"/>
</calcChain>
</file>

<file path=xl/sharedStrings.xml><?xml version="1.0" encoding="utf-8"?>
<sst xmlns="http://schemas.openxmlformats.org/spreadsheetml/2006/main" count="28" uniqueCount="17">
  <si>
    <t>Odnowienie natrysków w szatniach na parterze</t>
  </si>
  <si>
    <t>Odnowienie natrysków w szatniach górnych - wtrakcie</t>
  </si>
  <si>
    <t>Wykonanie programu funkcjonalno użytkowego dla inwestycji przebudowa części szatniowej</t>
  </si>
  <si>
    <t>Zakup i montaż zbiornika dwupłaszczowego do magazynowania podchlorynu sodu</t>
  </si>
  <si>
    <t>Zakup membrany i elektrolit do sondy chloru</t>
  </si>
  <si>
    <t>Wymiana pasków napędu w platformie dla niepełnosprawnych</t>
  </si>
  <si>
    <t>Wymiana uszkodzonej czujki ppoż</t>
  </si>
  <si>
    <t>Naprawa i odnowienie ściana klatka schodowa zjeżdżalnia</t>
  </si>
  <si>
    <t>Naprawa maszyny czyszczącej</t>
  </si>
  <si>
    <t>RAZEM</t>
  </si>
  <si>
    <t>402-1-1</t>
  </si>
  <si>
    <t>remonty bieżące, awarie, naprawy</t>
  </si>
  <si>
    <t>402-1-3</t>
  </si>
  <si>
    <t>modernizacje i ulepszenia</t>
  </si>
  <si>
    <t xml:space="preserve">Konto </t>
  </si>
  <si>
    <t>Zestawienie prac konserwacyjnych i remontowych w 2025</t>
  </si>
  <si>
    <t>Montaż podlicznika energii elektrycznej-restauracja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</si>
</sst>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0FEC-E63F-4E17-8661-CBD2FFA171CA}">
  <dimension ref="B2:E18"/>
  <sheetViews>
    <sheetView tabSelected="1" workbookViewId="0">
      <selection activeCell="B24" sqref="B24"/>
    </sheetView>
  </sheetViews>
  <sheetFormatPr defaultRowHeight="14.4" x14ac:dyDescent="0.3"/>
  <cols>
    <col min="2" max="2" width="77.5546875" bestFit="1" customWidth="1"/>
    <col min="4" max="4" width="15" bestFit="1" customWidth="1"/>
    <col min="5" max="5" width="29.21875" bestFit="1" customWidth="1"/>
  </cols>
  <sheetData>
    <row r="2" spans="2:4" x14ac:dyDescent="0.3">
      <c r="B2" s="2" t="s">
        <v>15</v>
      </c>
      <c r="D2" t="s">
        <v>14</v>
      </c>
    </row>
    <row r="3" spans="2:4" x14ac:dyDescent="0.3">
      <c r="B3" s="1" t="s">
        <v>3</v>
      </c>
      <c r="C3" s="1">
        <f>9450+463.22</f>
        <v>9913.2199999999993</v>
      </c>
      <c r="D3" t="s">
        <v>12</v>
      </c>
    </row>
    <row r="4" spans="2:4" x14ac:dyDescent="0.3">
      <c r="B4" s="1" t="s">
        <v>0</v>
      </c>
      <c r="C4" s="1">
        <f>854.24+74.67+4402.49+384.78</f>
        <v>5716.1799999999994</v>
      </c>
      <c r="D4" t="s">
        <v>10</v>
      </c>
    </row>
    <row r="5" spans="2:4" x14ac:dyDescent="0.3">
      <c r="B5" s="1" t="s">
        <v>1</v>
      </c>
      <c r="C5" s="1">
        <f>9467.15</f>
        <v>9467.15</v>
      </c>
      <c r="D5" t="s">
        <v>10</v>
      </c>
    </row>
    <row r="6" spans="2:4" x14ac:dyDescent="0.3">
      <c r="B6" s="1" t="s">
        <v>16</v>
      </c>
      <c r="C6" s="1">
        <f>5300+463.22</f>
        <v>5763.22</v>
      </c>
      <c r="D6" t="s">
        <v>12</v>
      </c>
    </row>
    <row r="7" spans="2:4" x14ac:dyDescent="0.3">
      <c r="B7" s="1" t="s">
        <v>2</v>
      </c>
      <c r="C7" s="1">
        <f>13048.8</f>
        <v>13048.8</v>
      </c>
      <c r="D7" t="s">
        <v>12</v>
      </c>
    </row>
    <row r="8" spans="2:4" x14ac:dyDescent="0.3">
      <c r="B8" s="1" t="s">
        <v>4</v>
      </c>
      <c r="C8" s="1">
        <f>713.01+62.32</f>
        <v>775.33</v>
      </c>
      <c r="D8" t="s">
        <v>10</v>
      </c>
    </row>
    <row r="9" spans="2:4" x14ac:dyDescent="0.3">
      <c r="B9" s="1" t="s">
        <v>5</v>
      </c>
      <c r="C9" s="1">
        <f>2950+257.83</f>
        <v>3207.83</v>
      </c>
      <c r="D9" t="s">
        <v>10</v>
      </c>
    </row>
    <row r="10" spans="2:4" x14ac:dyDescent="0.3">
      <c r="B10" s="1" t="s">
        <v>6</v>
      </c>
      <c r="C10" s="1">
        <f>850+74.29</f>
        <v>924.29</v>
      </c>
      <c r="D10" t="s">
        <v>10</v>
      </c>
    </row>
    <row r="11" spans="2:4" x14ac:dyDescent="0.3">
      <c r="B11" s="1" t="s">
        <v>7</v>
      </c>
      <c r="C11" s="1">
        <f>4000+349.6</f>
        <v>4349.6000000000004</v>
      </c>
      <c r="D11" t="s">
        <v>10</v>
      </c>
    </row>
    <row r="12" spans="2:4" x14ac:dyDescent="0.3">
      <c r="B12" s="1" t="s">
        <v>8</v>
      </c>
      <c r="C12" s="1">
        <f>1401.6+122.5</f>
        <v>1524.1</v>
      </c>
      <c r="D12" t="s">
        <v>10</v>
      </c>
    </row>
    <row r="13" spans="2:4" x14ac:dyDescent="0.3">
      <c r="B13" s="1" t="s">
        <v>9</v>
      </c>
      <c r="C13" s="1">
        <f>SUM(C3:C12)</f>
        <v>54689.719999999994</v>
      </c>
      <c r="D13" t="s">
        <v>10</v>
      </c>
    </row>
    <row r="17" spans="4:5" x14ac:dyDescent="0.3">
      <c r="D17" t="s">
        <v>10</v>
      </c>
      <c r="E17" t="s">
        <v>11</v>
      </c>
    </row>
    <row r="18" spans="4:5" x14ac:dyDescent="0.3">
      <c r="D18" t="s">
        <v>12</v>
      </c>
      <c r="E1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2025-08-18T08:13:28Z</dcterms:created>
  <dcterms:modified xsi:type="dcterms:W3CDTF">2025-08-19T11:28:53Z</dcterms:modified>
</cp:coreProperties>
</file>